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Школа 31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инфо'!$B$14</definedName>
    <definedName name="ID_28033835536" localSheetId="3">'0503773 (4. Дополнительная инфо'!$C$14</definedName>
    <definedName name="ID_28033835537" localSheetId="3">'0503773 (4. Дополнительная инфо'!$D$14</definedName>
    <definedName name="ID_28033835538" localSheetId="3">'0503773 (4. Дополнительная инфо'!$E$14</definedName>
    <definedName name="ID_28033835539" localSheetId="3">'0503773 (4. Дополнительная инфо'!$F$14</definedName>
    <definedName name="ID_28033835540" localSheetId="3">'0503773 (4. Дополнительная инфо'!$G$14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инфо'!$A$15:$J$16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инфо'!$A$8:$J$12</definedName>
    <definedName name="T_30200353144" localSheetId="1">'0503773 (2. Изменения в связи с'!$B$18:$G$27</definedName>
    <definedName name="T_30200353144" localSheetId="3">'0503773 (4. Дополнительная инфо'!$B$22:$F$31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7453992" localSheetId="3">'0503773 (4. Дополнительная инфо'!$A$15:$J$15</definedName>
    <definedName name="TR_30200353096_2367453993" localSheetId="3">'0503773 (4. Дополнительная инфо'!$A$16:$J$16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7453987" localSheetId="3">'0503773 (4. Дополнительная инфо'!$A$8:$J$8</definedName>
    <definedName name="TR_30200353134_2367453988" localSheetId="3">'0503773 (4. Дополнительная инфо'!$A$9:$J$9</definedName>
    <definedName name="TR_30200353134_2367453989" localSheetId="3">'0503773 (4. Дополнительная инфо'!$A$10:$J$10</definedName>
    <definedName name="TR_30200353134_2367453990" localSheetId="3">'0503773 (4. Дополнительная инфо'!$A$11:$J$11</definedName>
    <definedName name="TR_30200353134_2367453991" localSheetId="3">'0503773 (4. Дополнительная инфо'!$A$12:$J$12</definedName>
    <definedName name="TR_30200353144" localSheetId="1">'0503773 (2. Изменения в связи с'!$B$18:$G$27</definedName>
    <definedName name="TR_30200353144" localSheetId="3">'0503773 (4. Дополнительная инфо'!$B$22:$F$31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5" l="1"/>
  <c r="B15" i="5"/>
  <c r="B12" i="5"/>
  <c r="B11" i="5"/>
  <c r="B10" i="5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4" i="4"/>
  <c r="D42" i="4" s="1"/>
  <c r="K42" i="4"/>
  <c r="J42" i="4"/>
  <c r="I42" i="4"/>
  <c r="H42" i="4"/>
  <c r="G42" i="4"/>
  <c r="F42" i="4"/>
  <c r="E42" i="4"/>
  <c r="D41" i="4"/>
  <c r="D40" i="4"/>
  <c r="D39" i="4"/>
  <c r="D37" i="4" s="1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0" i="4" s="1"/>
  <c r="D22" i="4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2" i="2" s="1"/>
  <c r="C75" i="2"/>
  <c r="C74" i="2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C83" i="2" s="1"/>
  <c r="C86" i="2" s="1"/>
  <c r="G59" i="2"/>
  <c r="E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0" i="2" s="1"/>
  <c r="C59" i="2" s="1"/>
  <c r="C42" i="2"/>
  <c r="J40" i="2"/>
  <c r="J59" i="2" s="1"/>
  <c r="I40" i="2"/>
  <c r="I59" i="2" s="1"/>
  <c r="H40" i="2"/>
  <c r="H59" i="2" s="1"/>
  <c r="G40" i="2"/>
  <c r="F40" i="2"/>
  <c r="F59" i="2" s="1"/>
  <c r="E40" i="2"/>
  <c r="D40" i="2"/>
  <c r="D59" i="2" s="1"/>
  <c r="H39" i="2"/>
  <c r="H60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J39" i="2" s="1"/>
  <c r="J60" i="2" s="1"/>
  <c r="I21" i="2"/>
  <c r="H21" i="2"/>
  <c r="G21" i="2"/>
  <c r="F21" i="2"/>
  <c r="E21" i="2"/>
  <c r="D21" i="2"/>
  <c r="D39" i="2" s="1"/>
  <c r="D60" i="2" s="1"/>
  <c r="C20" i="2"/>
  <c r="C19" i="2"/>
  <c r="C18" i="2"/>
  <c r="C21" i="2" s="1"/>
  <c r="J17" i="2"/>
  <c r="I17" i="2"/>
  <c r="I39" i="2" s="1"/>
  <c r="I60" i="2" s="1"/>
  <c r="H17" i="2"/>
  <c r="G17" i="2"/>
  <c r="G39" i="2" s="1"/>
  <c r="G60" i="2" s="1"/>
  <c r="F17" i="2"/>
  <c r="F39" i="2" s="1"/>
  <c r="F60" i="2" s="1"/>
  <c r="E17" i="2"/>
  <c r="E39" i="2" s="1"/>
  <c r="E60" i="2" s="1"/>
  <c r="D17" i="2"/>
  <c r="C17" i="2"/>
  <c r="C16" i="2"/>
  <c r="C15" i="2"/>
  <c r="C13" i="2"/>
  <c r="C39" i="2" l="1"/>
  <c r="C60" i="2" s="1"/>
</calcChain>
</file>

<file path=xl/sharedStrings.xml><?xml version="1.0" encoding="utf-8"?>
<sst xmlns="http://schemas.openxmlformats.org/spreadsheetml/2006/main" count="509" uniqueCount="322">
  <si>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</si>
  <si>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</si>
  <si>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</si>
  <si>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</si>
  <si>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</si>
  <si>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</si>
  <si>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</si>
  <si>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</si>
  <si>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</si>
  <si>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</si>
  <si>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</si>
  <si>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</si>
  <si>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</si>
  <si>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</si>
  <si>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</si>
  <si>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</si>
  <si>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</si>
  <si>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</si>
  <si>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</si>
  <si>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</si>
  <si>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</si>
  <si>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</si>
  <si>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</si>
  <si>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</si>
  <si>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</si>
  <si>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</si>
  <si>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</si>
  <si>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</si>
  <si>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</si>
  <si>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</si>
  <si>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</si>
  <si>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</si>
  <si>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</si>
  <si>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</si>
  <si>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</si>
  <si>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3128032548</t>
  </si>
  <si>
    <t>Распопова Е.Е.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</si>
  <si>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</si>
  <si>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</si>
  <si>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</si>
  <si>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</si>
  <si>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</si>
  <si>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</si>
  <si>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</si>
  <si>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</si>
  <si>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</si>
  <si>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</si>
  <si>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</si>
  <si>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</si>
  <si>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</si>
  <si>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</si>
  <si>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</si>
  <si>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</si>
  <si>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</si>
  <si>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</si>
  <si>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</si>
  <si>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</si>
  <si>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</si>
  <si>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</si>
  <si>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</si>
  <si>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</si>
  <si>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</si>
  <si>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</si>
  <si>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</si>
  <si>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</si>
  <si>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</si>
  <si>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</si>
  <si>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</si>
  <si>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</si>
  <si>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</si>
  <si>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</si>
  <si>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</si>
  <si>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</si>
  <si>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</si>
  <si>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</si>
  <si>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</si>
  <si>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</si>
  <si>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</si>
  <si>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</si>
  <si>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</si>
  <si>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</si>
  <si>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</si>
  <si>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</si>
  <si>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</si>
  <si>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</si>
  <si>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</si>
  <si>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</si>
  <si>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</si>
  <si>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</si>
  <si>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</si>
  <si>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</si>
  <si>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</si>
  <si>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</si>
  <si>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</si>
  <si>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</si>
  <si>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</si>
  <si>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</si>
  <si>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</si>
  <si>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</si>
  <si>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</si>
  <si>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</si>
  <si>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</si>
  <si>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</si>
  <si>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</si>
  <si>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</si>
  <si>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</si>
  <si>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</si>
  <si>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</si>
  <si>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</si>
  <si>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</si>
  <si>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</si>
  <si>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</si>
  <si>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</si>
  <si>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</si>
  <si>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</si>
  <si>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</si>
  <si>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</si>
  <si>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</si>
  <si>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</si>
  <si>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</si>
  <si>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</si>
  <si>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</si>
  <si>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</si>
  <si>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</si>
  <si>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</si>
  <si>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</si>
  <si>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</si>
  <si>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</si>
  <si>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</si>
  <si>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</si>
  <si>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</si>
  <si>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</si>
  <si>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</si>
  <si>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</si>
  <si>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</si>
  <si>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</si>
  <si>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</si>
  <si>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</si>
  <si>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</si>
  <si>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</si>
  <si>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</si>
  <si>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</si>
  <si>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</si>
  <si>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</si>
  <si>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</si>
  <si>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</si>
  <si>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</si>
  <si>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</si>
  <si>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</si>
  <si>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</si>
  <si>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</si>
  <si>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</si>
  <si>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</si>
  <si>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</si>
  <si>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</si>
  <si>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</si>
  <si>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</si>
  <si>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</si>
  <si>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</si>
  <si>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</si>
  <si>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</si>
  <si>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</si>
  <si>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</si>
  <si>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</si>
  <si>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</si>
  <si>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</si>
  <si>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</si>
  <si>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</si>
  <si>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</si>
  <si>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</si>
  <si>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</si>
  <si>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</si>
  <si>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</si>
  <si>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</si>
  <si>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</si>
  <si>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</si>
  <si>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</si>
  <si>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</si>
  <si>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</si>
  <si>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</si>
  <si>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</si>
  <si>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</si>
  <si>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</si>
  <si>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</si>
  <si>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</si>
  <si>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</si>
  <si>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</si>
  <si>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</si>
  <si>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</si>
  <si>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</si>
  <si>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</si>
  <si>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</si>
  <si>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</si>
  <si>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</si>
  <si>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</si>
  <si>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</si>
  <si>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</si>
  <si>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</si>
  <si>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</si>
  <si>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</si>
  <si>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</si>
  <si>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</si>
  <si>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</si>
  <si>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</si>
  <si>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</si>
  <si>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</si>
  <si>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</si>
  <si>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</si>
  <si>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</si>
  <si>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</si>
  <si>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</si>
  <si>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</si>
  <si>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</si>
  <si>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</si>
  <si>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</si>
  <si>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</si>
  <si>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</si>
  <si>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</si>
  <si>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</si>
  <si>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</si>
  <si>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</si>
  <si>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</si>
  <si>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</si>
  <si>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</si>
  <si>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</si>
  <si>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</si>
  <si>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</si>
  <si>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</si>
  <si>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</si>
  <si>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</si>
  <si>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</si>
  <si>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</si>
  <si>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</si>
  <si>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</si>
  <si>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</si>
  <si>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</si>
  <si>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</si>
  <si>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</si>
  <si>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</si>
  <si>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</si>
  <si>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</si>
  <si>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</si>
  <si>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</si>
  <si>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</si>
  <si>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</si>
  <si>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</si>
  <si>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</si>
  <si>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</si>
  <si>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</si>
  <si>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</si>
  <si>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</si>
  <si>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</si>
  <si>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</si>
  <si>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</si>
  <si>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</si>
  <si>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</si>
  <si>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</si>
  <si>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</si>
  <si>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</si>
  <si>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</si>
  <si>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</si>
  <si>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</si>
  <si>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</si>
  <si>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</si>
  <si>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</si>
  <si>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</si>
  <si>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</si>
  <si>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</si>
  <si>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</si>
  <si>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</si>
  <si>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</si>
  <si>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</si>
  <si>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</si>
  <si>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</si>
  <si>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</si>
  <si>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</si>
  <si>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</si>
  <si>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</si>
  <si>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</si>
  <si>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</si>
  <si>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</si>
  <si>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</si>
  <si>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</si>
  <si>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</si>
  <si>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</si>
  <si>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</si>
  <si>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</si>
  <si>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</si>
  <si>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</si>
  <si>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</si>
  <si>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</si>
  <si>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</si>
  <si>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</si>
  <si>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</si>
  <si>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</si>
  <si>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</si>
  <si>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</si>
  <si>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</si>
  <si>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</si>
  <si>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</si>
  <si>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</si>
  <si>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</si>
  <si>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</si>
  <si>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</si>
  <si>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</si>
  <si>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</si>
  <si>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</si>
  <si>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</si>
  <si>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</si>
  <si>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</si>
  <si>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</si>
  <si>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</si>
  <si>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</si>
  <si>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</si>
  <si>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</si>
  <si>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410124</t>
  </si>
  <si>
    <t>410134</t>
  </si>
  <si>
    <t>410424</t>
  </si>
  <si>
    <t>410434</t>
  </si>
  <si>
    <t>420971</t>
  </si>
  <si>
    <t>421006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</si>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</sst>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19</xdr:row>
      <xdr:rowOff>47625</xdr:rowOff>
    </xdr:from>
    <xdr:to>
      <xdr:col>2</xdr:col>
      <xdr:colOff>685800</xdr:colOff>
      <xdr:row>19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9432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BFA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C90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CCB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40\npaD57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8401.4</v>
      </c>
      <c r="D13" s="47">
        <v>0</v>
      </c>
      <c r="E13" s="47">
        <v>0</v>
      </c>
      <c r="F13" s="47">
        <v>8401.4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-128016.02</v>
      </c>
      <c r="D15" s="59">
        <v>0</v>
      </c>
      <c r="E15" s="59">
        <v>0</v>
      </c>
      <c r="F15" s="59">
        <v>-128016.02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-128016.02</v>
      </c>
      <c r="D16" s="59">
        <v>0</v>
      </c>
      <c r="E16" s="59">
        <v>0</v>
      </c>
      <c r="F16" s="59">
        <v>-128016.02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136417.42000000001</v>
      </c>
      <c r="D17" s="62">
        <f t="shared" si="0"/>
        <v>0</v>
      </c>
      <c r="E17" s="62">
        <f t="shared" si="0"/>
        <v>0</v>
      </c>
      <c r="F17" s="62">
        <f t="shared" si="0"/>
        <v>136417.42000000001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136417.42000000001</v>
      </c>
      <c r="D39" s="62">
        <f t="shared" si="3"/>
        <v>0</v>
      </c>
      <c r="E39" s="62">
        <f t="shared" si="3"/>
        <v>0</v>
      </c>
      <c r="F39" s="62">
        <f t="shared" si="3"/>
        <v>136417.42000000001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>
        <f t="shared" si="5"/>
        <v>149989</v>
      </c>
      <c r="D50" s="59">
        <v>0</v>
      </c>
      <c r="E50" s="59">
        <v>0</v>
      </c>
      <c r="F50" s="59">
        <v>149989</v>
      </c>
      <c r="G50" s="59">
        <v>0</v>
      </c>
      <c r="H50" s="59">
        <v>0</v>
      </c>
      <c r="I50" s="59">
        <v>0</v>
      </c>
      <c r="J50" s="60">
        <v>0</v>
      </c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>
        <f t="shared" ref="C59:J59" si="6">IF(OR(C40&lt;&gt;"",C48&lt;&gt;"",C50&lt;&gt;"",C52&lt;&gt;"",C54&lt;&gt;"",C56&lt;&gt;"",C58&lt;&gt;""),SUM(C40,C48,C50,C52,C54,C56,C58),"")</f>
        <v>149989</v>
      </c>
      <c r="D59" s="104">
        <f t="shared" si="6"/>
        <v>0</v>
      </c>
      <c r="E59" s="104">
        <f t="shared" si="6"/>
        <v>0</v>
      </c>
      <c r="F59" s="104">
        <f t="shared" si="6"/>
        <v>149989</v>
      </c>
      <c r="G59" s="104">
        <f t="shared" si="6"/>
        <v>0</v>
      </c>
      <c r="H59" s="104">
        <f t="shared" si="6"/>
        <v>0</v>
      </c>
      <c r="I59" s="104">
        <f t="shared" si="6"/>
        <v>0</v>
      </c>
      <c r="J59" s="105">
        <f t="shared" si="6"/>
        <v>0</v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286406.42000000004</v>
      </c>
      <c r="D60" s="107">
        <f t="shared" si="7"/>
        <v>0</v>
      </c>
      <c r="E60" s="107">
        <f t="shared" si="7"/>
        <v>0</v>
      </c>
      <c r="F60" s="107">
        <f t="shared" si="7"/>
        <v>286406.42000000004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>
        <f t="shared" si="9"/>
        <v>-149989</v>
      </c>
      <c r="D80" s="59">
        <v>0</v>
      </c>
      <c r="E80" s="59">
        <v>0</v>
      </c>
      <c r="F80" s="59">
        <v>-149989</v>
      </c>
      <c r="G80" s="59">
        <v>0</v>
      </c>
      <c r="H80" s="59">
        <v>0</v>
      </c>
      <c r="I80" s="59">
        <v>0</v>
      </c>
      <c r="J80" s="60">
        <v>0</v>
      </c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>
        <f t="shared" ref="C83:J83" si="10">IF(OR(C66&lt;&gt;"",C69&lt;&gt;"",C71&lt;&gt;"",C72&lt;&gt;"",C78&lt;&gt;"",C80&lt;&gt;"",C81&lt;&gt;"",C82&lt;&gt;""),SUM(C66,C69,C71,C72,C78,C80:C82),"")</f>
        <v>-149989</v>
      </c>
      <c r="D83" s="104">
        <f t="shared" si="10"/>
        <v>0</v>
      </c>
      <c r="E83" s="104">
        <f t="shared" si="10"/>
        <v>0</v>
      </c>
      <c r="F83" s="104">
        <f t="shared" si="10"/>
        <v>-149989</v>
      </c>
      <c r="G83" s="104">
        <f t="shared" si="10"/>
        <v>0</v>
      </c>
      <c r="H83" s="104">
        <f t="shared" si="10"/>
        <v>0</v>
      </c>
      <c r="I83" s="104">
        <f t="shared" si="10"/>
        <v>0</v>
      </c>
      <c r="J83" s="105">
        <f t="shared" si="10"/>
        <v>0</v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436395.42</v>
      </c>
      <c r="D84" s="116">
        <v>0</v>
      </c>
      <c r="E84" s="116">
        <v>0</v>
      </c>
      <c r="F84" s="116">
        <v>436395.42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286406.42</v>
      </c>
      <c r="D86" s="107">
        <f t="shared" si="11"/>
        <v>0</v>
      </c>
      <c r="E86" s="107">
        <f t="shared" si="11"/>
        <v>0</v>
      </c>
      <c r="F86" s="107">
        <f t="shared" si="11"/>
        <v>286406.42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32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286406.42</v>
      </c>
      <c r="C7" s="271">
        <v>0</v>
      </c>
      <c r="D7" s="271">
        <v>151774.57999999999</v>
      </c>
      <c r="E7" s="271">
        <v>134631.84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-149989</v>
      </c>
      <c r="C8" s="275">
        <v>0</v>
      </c>
      <c r="D8" s="275">
        <v>-149989</v>
      </c>
      <c r="E8" s="275">
        <v>0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 t="shared" ref="B9:B12" si="0">IF(OR(C9&lt;&gt;"",D9&lt;&gt;"",E9&lt;&gt;"",F9&lt;&gt;"",G9&lt;&gt;""),SUM(C9:G9),"")</f>
        <v>158390.39999999999</v>
      </c>
      <c r="C9" s="275">
        <v>0</v>
      </c>
      <c r="D9" s="275">
        <v>0</v>
      </c>
      <c r="E9" s="275">
        <v>158390.39999999999</v>
      </c>
      <c r="F9" s="275">
        <v>0</v>
      </c>
      <c r="G9" s="276">
        <v>0</v>
      </c>
      <c r="H9" s="170"/>
      <c r="I9" s="170"/>
    </row>
    <row r="10" spans="1:11" s="125" customFormat="1" ht="12.75" x14ac:dyDescent="0.2">
      <c r="A10" s="273" t="s">
        <v>317</v>
      </c>
      <c r="B10" s="274">
        <f t="shared" si="0"/>
        <v>-151774.57999999999</v>
      </c>
      <c r="C10" s="275">
        <v>0</v>
      </c>
      <c r="D10" s="275">
        <v>-151774.57999999999</v>
      </c>
      <c r="E10" s="275">
        <v>0</v>
      </c>
      <c r="F10" s="275">
        <v>0</v>
      </c>
      <c r="G10" s="276">
        <v>0</v>
      </c>
      <c r="H10" s="170"/>
      <c r="I10" s="170"/>
    </row>
    <row r="11" spans="1:11" s="125" customFormat="1" ht="12.75" x14ac:dyDescent="0.2">
      <c r="A11" s="273" t="s">
        <v>318</v>
      </c>
      <c r="B11" s="274">
        <f t="shared" si="0"/>
        <v>23758.560000000001</v>
      </c>
      <c r="C11" s="275">
        <v>0</v>
      </c>
      <c r="D11" s="275">
        <v>0</v>
      </c>
      <c r="E11" s="275">
        <v>23758.560000000001</v>
      </c>
      <c r="F11" s="275">
        <v>0</v>
      </c>
      <c r="G11" s="276">
        <v>0</v>
      </c>
      <c r="H11" s="170"/>
      <c r="I11" s="170"/>
    </row>
    <row r="12" spans="1:11" s="125" customFormat="1" ht="12.75" x14ac:dyDescent="0.2">
      <c r="A12" s="273" t="s">
        <v>319</v>
      </c>
      <c r="B12" s="274">
        <f t="shared" si="0"/>
        <v>149989</v>
      </c>
      <c r="C12" s="275">
        <v>0</v>
      </c>
      <c r="D12" s="275">
        <v>149989</v>
      </c>
      <c r="E12" s="275">
        <v>0</v>
      </c>
      <c r="F12" s="275">
        <v>0</v>
      </c>
      <c r="G12" s="276">
        <v>0</v>
      </c>
      <c r="H12" s="170"/>
      <c r="I12" s="170"/>
    </row>
    <row r="13" spans="1:11" s="125" customFormat="1" ht="10.5" hidden="1" customHeight="1" x14ac:dyDescent="0.2">
      <c r="A13" s="277"/>
      <c r="B13" s="278"/>
      <c r="C13" s="279"/>
      <c r="D13" s="280"/>
      <c r="E13" s="280"/>
      <c r="F13" s="280"/>
      <c r="G13" s="281"/>
      <c r="H13" s="170"/>
      <c r="I13" s="170"/>
    </row>
    <row r="14" spans="1:11" s="125" customFormat="1" ht="24" x14ac:dyDescent="0.2">
      <c r="A14" s="269" t="s">
        <v>196</v>
      </c>
      <c r="B14" s="282">
        <v>286406.42</v>
      </c>
      <c r="C14" s="283">
        <v>0</v>
      </c>
      <c r="D14" s="283">
        <v>151774.57999999999</v>
      </c>
      <c r="E14" s="283">
        <v>134631.84</v>
      </c>
      <c r="F14" s="283">
        <v>0</v>
      </c>
      <c r="G14" s="284">
        <v>0</v>
      </c>
      <c r="H14" s="153"/>
      <c r="I14" s="153"/>
    </row>
    <row r="15" spans="1:11" s="125" customFormat="1" ht="12.75" customHeight="1" x14ac:dyDescent="0.2">
      <c r="A15" s="285" t="s">
        <v>320</v>
      </c>
      <c r="B15" s="274">
        <f>IF(OR(C15&lt;&gt;"",D15&lt;&gt;"",E15&lt;&gt;"",F15&lt;&gt;"",G15&lt;&gt;""),SUM(C15:G15),"")</f>
        <v>-149989</v>
      </c>
      <c r="C15" s="275">
        <v>0</v>
      </c>
      <c r="D15" s="275">
        <v>-149989</v>
      </c>
      <c r="E15" s="275">
        <v>0</v>
      </c>
      <c r="F15" s="275">
        <v>0</v>
      </c>
      <c r="G15" s="276">
        <v>0</v>
      </c>
      <c r="H15" s="170"/>
      <c r="I15" s="170"/>
    </row>
    <row r="16" spans="1:11" s="125" customFormat="1" ht="12.75" customHeight="1" x14ac:dyDescent="0.2">
      <c r="A16" s="285" t="s">
        <v>321</v>
      </c>
      <c r="B16" s="274">
        <f>IF(OR(C16&lt;&gt;"",D16&lt;&gt;"",E16&lt;&gt;"",F16&lt;&gt;"",G16&lt;&gt;""),SUM(C16:G16),"")</f>
        <v>436395.42000000004</v>
      </c>
      <c r="C16" s="275">
        <v>0</v>
      </c>
      <c r="D16" s="275">
        <v>301763.58</v>
      </c>
      <c r="E16" s="275">
        <v>134631.84</v>
      </c>
      <c r="F16" s="275"/>
      <c r="G16" s="276">
        <v>0</v>
      </c>
      <c r="H16" s="170"/>
      <c r="I16" s="170"/>
    </row>
    <row r="17" spans="1:9" s="125" customFormat="1" ht="2.1" customHeight="1" thickBot="1" x14ac:dyDescent="0.25">
      <c r="A17" s="170"/>
      <c r="B17" s="286"/>
      <c r="C17" s="287"/>
      <c r="D17" s="287"/>
      <c r="E17" s="287"/>
      <c r="F17" s="287"/>
      <c r="G17" s="288"/>
      <c r="H17" s="170"/>
      <c r="I17" s="170"/>
    </row>
    <row r="18" spans="1:9" s="125" customFormat="1" ht="12.75" x14ac:dyDescent="0.2">
      <c r="A18" s="123"/>
      <c r="B18" s="184"/>
      <c r="C18" s="184"/>
      <c r="D18" s="184"/>
      <c r="E18" s="184"/>
      <c r="F18" s="184"/>
      <c r="G18" s="184"/>
      <c r="H18" s="184"/>
      <c r="I18" s="184"/>
    </row>
    <row r="19" spans="1:9" s="125" customFormat="1" ht="12.75" hidden="1" x14ac:dyDescent="0.2">
      <c r="A19" s="123"/>
      <c r="B19" s="184"/>
      <c r="C19" s="184"/>
      <c r="D19" s="184"/>
      <c r="E19" s="184"/>
      <c r="F19" s="184"/>
      <c r="G19" s="184"/>
      <c r="H19" s="184"/>
      <c r="I19" s="184"/>
    </row>
    <row r="20" spans="1:9" s="125" customFormat="1" ht="48" hidden="1" customHeight="1" thickTop="1" thickBot="1" x14ac:dyDescent="0.25">
      <c r="B20" s="185"/>
      <c r="C20" s="186"/>
      <c r="D20" s="187" t="s">
        <v>197</v>
      </c>
      <c r="E20" s="187"/>
      <c r="F20" s="188"/>
      <c r="G20" s="189"/>
      <c r="H20" s="189"/>
      <c r="I20" s="189"/>
    </row>
    <row r="21" spans="1:9" s="125" customFormat="1" ht="3.75" hidden="1" customHeight="1" thickTop="1" thickBot="1" x14ac:dyDescent="0.25">
      <c r="B21" s="190"/>
      <c r="C21" s="190"/>
      <c r="D21" s="190"/>
      <c r="E21" s="190"/>
      <c r="F21" s="190"/>
      <c r="G21" s="191"/>
      <c r="H21" s="191"/>
      <c r="I21" s="191"/>
    </row>
    <row r="22" spans="1:9" s="125" customFormat="1" ht="13.5" hidden="1" customHeight="1" thickTop="1" x14ac:dyDescent="0.2">
      <c r="B22" s="192" t="s">
        <v>198</v>
      </c>
      <c r="C22" s="193"/>
      <c r="D22" s="289"/>
      <c r="E22" s="289"/>
      <c r="F22" s="290"/>
      <c r="G22" s="196"/>
      <c r="H22" s="196"/>
      <c r="I22" s="196"/>
    </row>
    <row r="23" spans="1:9" s="125" customFormat="1" ht="12.75" hidden="1" customHeight="1" x14ac:dyDescent="0.2">
      <c r="B23" s="197" t="s">
        <v>199</v>
      </c>
      <c r="C23" s="198"/>
      <c r="D23" s="291"/>
      <c r="E23" s="291"/>
      <c r="F23" s="292"/>
      <c r="G23" s="201"/>
      <c r="H23" s="201"/>
      <c r="I23" s="201"/>
    </row>
    <row r="24" spans="1:9" s="125" customFormat="1" ht="12.75" hidden="1" customHeight="1" x14ac:dyDescent="0.2">
      <c r="B24" s="197" t="s">
        <v>200</v>
      </c>
      <c r="C24" s="198"/>
      <c r="D24" s="293"/>
      <c r="E24" s="293"/>
      <c r="F24" s="294"/>
      <c r="G24" s="196"/>
      <c r="H24" s="196"/>
      <c r="I24" s="196"/>
    </row>
    <row r="25" spans="1:9" s="125" customFormat="1" ht="12.75" hidden="1" customHeight="1" x14ac:dyDescent="0.2">
      <c r="B25" s="197" t="s">
        <v>201</v>
      </c>
      <c r="C25" s="198"/>
      <c r="D25" s="293"/>
      <c r="E25" s="293"/>
      <c r="F25" s="294"/>
      <c r="G25" s="196"/>
      <c r="H25" s="196"/>
      <c r="I25" s="196"/>
    </row>
    <row r="26" spans="1:9" s="125" customFormat="1" ht="12.75" hidden="1" customHeight="1" x14ac:dyDescent="0.2">
      <c r="B26" s="197" t="s">
        <v>202</v>
      </c>
      <c r="C26" s="198"/>
      <c r="D26" s="293"/>
      <c r="E26" s="293"/>
      <c r="F26" s="294"/>
      <c r="G26" s="196"/>
      <c r="H26" s="196"/>
      <c r="I26" s="196"/>
    </row>
    <row r="27" spans="1:9" s="125" customFormat="1" ht="12.75" hidden="1" customHeight="1" x14ac:dyDescent="0.2">
      <c r="B27" s="197" t="s">
        <v>203</v>
      </c>
      <c r="C27" s="198"/>
      <c r="D27" s="291"/>
      <c r="E27" s="291"/>
      <c r="F27" s="292"/>
      <c r="G27" s="201"/>
      <c r="H27" s="201"/>
      <c r="I27" s="201"/>
    </row>
    <row r="28" spans="1:9" s="125" customFormat="1" ht="12.75" hidden="1" customHeight="1" x14ac:dyDescent="0.2">
      <c r="B28" s="197" t="s">
        <v>204</v>
      </c>
      <c r="C28" s="198"/>
      <c r="D28" s="291"/>
      <c r="E28" s="291"/>
      <c r="F28" s="292"/>
      <c r="G28" s="201"/>
      <c r="H28" s="201"/>
      <c r="I28" s="201"/>
    </row>
    <row r="29" spans="1:9" s="125" customFormat="1" ht="12.75" hidden="1" customHeight="1" x14ac:dyDescent="0.2">
      <c r="B29" s="197" t="s">
        <v>205</v>
      </c>
      <c r="C29" s="198"/>
      <c r="D29" s="293"/>
      <c r="E29" s="293"/>
      <c r="F29" s="294"/>
      <c r="G29" s="196"/>
      <c r="H29" s="196"/>
      <c r="I29" s="196"/>
    </row>
    <row r="30" spans="1:9" s="125" customFormat="1" ht="13.5" hidden="1" customHeight="1" thickBot="1" x14ac:dyDescent="0.25">
      <c r="B30" s="197" t="s">
        <v>206</v>
      </c>
      <c r="C30" s="198"/>
      <c r="D30" s="295"/>
      <c r="E30" s="295"/>
      <c r="F30" s="296"/>
      <c r="G30" s="196"/>
      <c r="H30" s="196"/>
      <c r="I30" s="196"/>
    </row>
    <row r="31" spans="1:9" s="125" customFormat="1" ht="3.75" hidden="1" customHeight="1" thickTop="1" x14ac:dyDescent="0.2">
      <c r="B31" s="204"/>
      <c r="C31" s="204"/>
      <c r="D31" s="297"/>
      <c r="E31" s="297"/>
      <c r="F31" s="297"/>
      <c r="G31" s="205"/>
      <c r="H31" s="205"/>
      <c r="I31" s="205"/>
    </row>
    <row r="32" spans="1:9" s="125" customFormat="1" ht="12.75" hidden="1" x14ac:dyDescent="0.2"/>
  </sheetData>
  <mergeCells count="26">
    <mergeCell ref="B31:C31"/>
    <mergeCell ref="D31:F31"/>
    <mergeCell ref="B28:C28"/>
    <mergeCell ref="D28:F28"/>
    <mergeCell ref="B29:C29"/>
    <mergeCell ref="D29:F29"/>
    <mergeCell ref="B30:C30"/>
    <mergeCell ref="D30:F30"/>
    <mergeCell ref="B25:C25"/>
    <mergeCell ref="D25:F25"/>
    <mergeCell ref="B26:C26"/>
    <mergeCell ref="D26:F26"/>
    <mergeCell ref="B27:C27"/>
    <mergeCell ref="D27:F27"/>
    <mergeCell ref="B22:C22"/>
    <mergeCell ref="D22:F22"/>
    <mergeCell ref="B23:C23"/>
    <mergeCell ref="D23:F23"/>
    <mergeCell ref="B24:C24"/>
    <mergeCell ref="D24:F24"/>
    <mergeCell ref="A2:G2"/>
    <mergeCell ref="C4:G4"/>
    <mergeCell ref="B20:C20"/>
    <mergeCell ref="D20:F20"/>
    <mergeCell ref="B21:C21"/>
    <mergeCell ref="D21:F21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1109</vt:i4>
      </vt:variant>
    </vt:vector>
  </HeadingPairs>
  <TitlesOfParts>
    <vt:vector size="1113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инфо'!TR_30200353096_2367453992</vt:lpstr>
      <vt:lpstr>'0503773 (4. Дополнительная инфо'!TR_30200353096_2367453993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инфо'!TR_30200353134_2367453987</vt:lpstr>
      <vt:lpstr>'0503773 (4. Дополнительная инфо'!TR_30200353134_2367453988</vt:lpstr>
      <vt:lpstr>'0503773 (4. Дополнительная инфо'!TR_30200353134_2367453989</vt:lpstr>
      <vt:lpstr>'0503773 (4. Дополнительная инфо'!TR_30200353134_2367453990</vt:lpstr>
      <vt:lpstr>'0503773 (4. Дополнительная инфо'!TR_30200353134_2367453991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2024-03-14T07:54:43Z</dcterms:created>
  <dcterms:modified xsi:type="dcterms:W3CDTF">2024-03-14T07:54:51Z</dcterms:modified>
</cp:coreProperties>
</file>